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095" activeTab="0"/>
  </bookViews>
  <sheets>
    <sheet name="Sheet1" sheetId="1" r:id="rId1"/>
  </sheets>
  <definedNames>
    <definedName name="_xlnm.Print_Area" localSheetId="0">'Sheet1'!$A$1:$T$29</definedName>
  </definedNames>
  <calcPr fullCalcOnLoad="1"/>
</workbook>
</file>

<file path=xl/sharedStrings.xml><?xml version="1.0" encoding="utf-8"?>
<sst xmlns="http://schemas.openxmlformats.org/spreadsheetml/2006/main" count="78" uniqueCount="78">
  <si>
    <t>Név</t>
  </si>
  <si>
    <t>Ádám</t>
  </si>
  <si>
    <t>Nemz</t>
  </si>
  <si>
    <t>Utána</t>
  </si>
  <si>
    <t>Élt</t>
  </si>
  <si>
    <t>Igehely</t>
  </si>
  <si>
    <t>1Móz 5,3-5</t>
  </si>
  <si>
    <t>Sét</t>
  </si>
  <si>
    <t>Enós</t>
  </si>
  <si>
    <t>Kénán</t>
  </si>
  <si>
    <t>Mahalalél</t>
  </si>
  <si>
    <t>Jered</t>
  </si>
  <si>
    <t>Énók</t>
  </si>
  <si>
    <t>Metúselah</t>
  </si>
  <si>
    <t>Lámek</t>
  </si>
  <si>
    <t>Nóé</t>
  </si>
  <si>
    <t>Özönvíz</t>
  </si>
  <si>
    <t>Sém</t>
  </si>
  <si>
    <t>Arpaksad</t>
  </si>
  <si>
    <t>Selah</t>
  </si>
  <si>
    <t>Héber</t>
  </si>
  <si>
    <t>Peleg</t>
  </si>
  <si>
    <t>Reú</t>
  </si>
  <si>
    <t>Szerúg</t>
  </si>
  <si>
    <t>Náhór</t>
  </si>
  <si>
    <t>Táré</t>
  </si>
  <si>
    <t>Ábrahám</t>
  </si>
  <si>
    <t>Izsák</t>
  </si>
  <si>
    <t>Jákób</t>
  </si>
  <si>
    <t>1Móz 5,6-8</t>
  </si>
  <si>
    <t>1Móz 5,9-11</t>
  </si>
  <si>
    <t>1Móz 5,12-14</t>
  </si>
  <si>
    <t>1Móz 5,15-17</t>
  </si>
  <si>
    <t>1Móz 5,18-20</t>
  </si>
  <si>
    <t>1Móz 5,21-24</t>
  </si>
  <si>
    <t>Énók az Istennel járt, és egyszer csak eltűnt, mert magához vette őt Isten.</t>
  </si>
  <si>
    <t>Megjegyzés</t>
  </si>
  <si>
    <t>1Móz 5,25-27</t>
  </si>
  <si>
    <t>1Móz 5,28-31</t>
  </si>
  <si>
    <t>Nóé kegyelmet talált az ÚR előtt... Nóé igaz ember volt, feddhetetlen a maga nemzedékében. Az Istennel járt Nóé (1Móz 6,8k).</t>
  </si>
  <si>
    <t>1Móz 5,32; 9,28k</t>
  </si>
  <si>
    <t>1Móz 11,10k</t>
  </si>
  <si>
    <t>1Móz 11,12k</t>
  </si>
  <si>
    <t>1Móz 11,14k</t>
  </si>
  <si>
    <t>1Móz 11,16k</t>
  </si>
  <si>
    <t>1Móz 11,18k</t>
  </si>
  <si>
    <t>1Móz 11,20k</t>
  </si>
  <si>
    <t>1Móz 11,22k</t>
  </si>
  <si>
    <t>1Móz 11,24k</t>
  </si>
  <si>
    <t>1Móz 11,26.32</t>
  </si>
  <si>
    <t>1Móz 21,5; 25,7</t>
  </si>
  <si>
    <t>1Móz 25,26; 35,28</t>
  </si>
  <si>
    <t>1Móz 47,28</t>
  </si>
  <si>
    <t>1Móz 7,1--9,28</t>
  </si>
  <si>
    <t>Nóénak nevezte el, és ezt mondta: Ő vigasztal meg bennünket kezünk fáradságos munkájában a termőföldön, amelyet megátkozott az ÚR.</t>
  </si>
  <si>
    <t>Egyiptomi szolgaság</t>
  </si>
  <si>
    <t>1Móz 47,28; 2Móz 12,40k</t>
  </si>
  <si>
    <t>Salamon uralma</t>
  </si>
  <si>
    <t>1Kir 6,1; 11,42</t>
  </si>
  <si>
    <t>Lásd még</t>
  </si>
  <si>
    <t>Sétnek is született fia, akit Enósnak nevezett el. Akkor kezdték segítségül hívni az ÚR nevét (1Móz 4,26)</t>
  </si>
  <si>
    <t>Hargitai Róbert</t>
  </si>
  <si>
    <t>Vagy 1656 (Nóé 600 éves; 1Móz 7,6). 2 év (összegyűlt kerekítési?) hiba a leírásban:</t>
  </si>
  <si>
    <t>Metúselah 2 évvel túlélte az özönvizet, s az után 350 évvel (2004-ben) kellett volna meghalnia Nóénak (1Móz 9,28).</t>
  </si>
  <si>
    <t>Szül.</t>
  </si>
  <si>
    <t>Megh.</t>
  </si>
  <si>
    <t>www.hivo.hu/7nap.htm</t>
  </si>
  <si>
    <t>Arpaksad és Selah közt volt Kénán (Lk 3,36). Téves kihagyás (egymásután kétszer van 403, amit egy másoló elnézhetett),</t>
  </si>
  <si>
    <t>† Kr.e.</t>
  </si>
  <si>
    <t>(Az igehelyeknél a "k" jelentése: és a következő vers.)</t>
  </si>
  <si>
    <t>A Mt 1,8-beli „Jórám fia volt Uzziás [=Uzzijjá/Azarjá]” kijelentés kihagyja Ahazjá, Jóás és Amacjá királyokat (1Krón 3,11k).</t>
  </si>
  <si>
    <t xml:space="preserve">Az 1Krón 26,24-beli "Sebúél, Gérsómnak... fia" [Károli] kifejezés legalább 10 nemzedéket ugrik át (Gérsóm a kivonulás előtt, kb. </t>
  </si>
  <si>
    <t>1480/1330-ban született; Sebuélt Salamon trónra lépése [970] körül nevezték ki, így az 510/360 évvel korábban született Gérsóm „fia” volt).</t>
  </si>
  <si>
    <t>vagy további kihagyásokra utaló "teleszkópos" táblázat? Az utóbbit valószínűsítik a következők:*</t>
  </si>
  <si>
    <t>Kb. Kr. e. 970-931* - így Ádám teremtése kb. Kr. e. 4113-ra esne, ha nem lennének kihagyások (de úgy tűnik, vannak).</t>
  </si>
  <si>
    <t>2021.08.</t>
  </si>
  <si>
    <t xml:space="preserve">*Wayne Grudem: Sytematic Theology (Rendszeres teológia, IVP, 2000), </t>
  </si>
  <si>
    <t>https://fbcfairburn.com/app/uploads/2015/04/Systematic_Theology_-_Wayne_Grudem.pdf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</si>
</sst>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43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0" xfId="43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vo.hu/7nap.htm" TargetMode="External" /><Relationship Id="rId2" Type="http://schemas.openxmlformats.org/officeDocument/2006/relationships/hyperlink" Target="https://fbcfairburn.com/app/uploads/2015/04/Systematic_Theology_-_Wayne_Grude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7.140625" style="4" customWidth="1"/>
    <col min="2" max="2" width="4.00390625" style="4" customWidth="1"/>
    <col min="3" max="3" width="4.28125" style="4" customWidth="1"/>
    <col min="4" max="4" width="3.421875" style="4" customWidth="1"/>
    <col min="5" max="5" width="4.140625" style="4" customWidth="1"/>
    <col min="6" max="6" width="4.421875" style="4" customWidth="1"/>
    <col min="7" max="7" width="4.7109375" style="4" customWidth="1"/>
    <col min="8" max="8" width="10.28125" style="4" customWidth="1"/>
    <col min="9" max="9" width="2.28125" style="0" customWidth="1"/>
    <col min="10" max="11" width="9.140625" style="4" customWidth="1"/>
    <col min="12" max="12" width="10.140625" style="0" bestFit="1" customWidth="1"/>
  </cols>
  <sheetData>
    <row r="1" spans="1:12" ht="12.75">
      <c r="A1" s="3" t="s">
        <v>0</v>
      </c>
      <c r="B1" s="6" t="s">
        <v>2</v>
      </c>
      <c r="C1" s="6" t="s">
        <v>3</v>
      </c>
      <c r="D1" s="2" t="s">
        <v>4</v>
      </c>
      <c r="E1" s="2" t="s">
        <v>64</v>
      </c>
      <c r="F1" s="6" t="s">
        <v>65</v>
      </c>
      <c r="G1" s="6" t="s">
        <v>68</v>
      </c>
      <c r="H1" s="3" t="s">
        <v>5</v>
      </c>
      <c r="I1" s="1"/>
      <c r="J1" s="3" t="s">
        <v>36</v>
      </c>
      <c r="L1" t="s">
        <v>69</v>
      </c>
    </row>
    <row r="2" spans="1:8" ht="12.75">
      <c r="A2" s="4" t="s">
        <v>1</v>
      </c>
      <c r="B2" s="4">
        <v>130</v>
      </c>
      <c r="C2" s="4">
        <v>800</v>
      </c>
      <c r="D2" s="4">
        <f aca="true" t="shared" si="0" ref="D2:D10">B2+C2</f>
        <v>930</v>
      </c>
      <c r="E2" s="4">
        <v>0</v>
      </c>
      <c r="F2" s="4">
        <f aca="true" t="shared" si="1" ref="F2:F24">E2+D2</f>
        <v>930</v>
      </c>
      <c r="G2" s="4">
        <f aca="true" t="shared" si="2" ref="G2:G25">4113-F2</f>
        <v>3183</v>
      </c>
      <c r="H2" s="4" t="s">
        <v>6</v>
      </c>
    </row>
    <row r="3" spans="1:10" ht="12.75">
      <c r="A3" s="4" t="s">
        <v>7</v>
      </c>
      <c r="B3" s="4">
        <v>105</v>
      </c>
      <c r="C3" s="4">
        <v>807</v>
      </c>
      <c r="D3" s="4">
        <f t="shared" si="0"/>
        <v>912</v>
      </c>
      <c r="E3" s="4">
        <f aca="true" t="shared" si="3" ref="E3:E11">E2+B2</f>
        <v>130</v>
      </c>
      <c r="F3" s="4">
        <f t="shared" si="1"/>
        <v>1042</v>
      </c>
      <c r="G3" s="4">
        <f t="shared" si="2"/>
        <v>3071</v>
      </c>
      <c r="H3" s="4" t="s">
        <v>29</v>
      </c>
      <c r="J3" s="4" t="s">
        <v>60</v>
      </c>
    </row>
    <row r="4" spans="1:8" ht="12.75">
      <c r="A4" s="4" t="s">
        <v>8</v>
      </c>
      <c r="B4" s="4">
        <v>90</v>
      </c>
      <c r="C4" s="4">
        <v>815</v>
      </c>
      <c r="D4" s="4">
        <f t="shared" si="0"/>
        <v>905</v>
      </c>
      <c r="E4" s="4">
        <f t="shared" si="3"/>
        <v>235</v>
      </c>
      <c r="F4" s="4">
        <f t="shared" si="1"/>
        <v>1140</v>
      </c>
      <c r="G4" s="4">
        <f t="shared" si="2"/>
        <v>2973</v>
      </c>
      <c r="H4" s="4" t="s">
        <v>30</v>
      </c>
    </row>
    <row r="5" spans="1:8" ht="12.75">
      <c r="A5" s="4" t="s">
        <v>9</v>
      </c>
      <c r="B5" s="4">
        <v>70</v>
      </c>
      <c r="C5" s="4">
        <v>840</v>
      </c>
      <c r="D5" s="4">
        <f t="shared" si="0"/>
        <v>910</v>
      </c>
      <c r="E5" s="4">
        <f t="shared" si="3"/>
        <v>325</v>
      </c>
      <c r="F5" s="4">
        <f t="shared" si="1"/>
        <v>1235</v>
      </c>
      <c r="G5" s="4">
        <f t="shared" si="2"/>
        <v>2878</v>
      </c>
      <c r="H5" s="4" t="s">
        <v>31</v>
      </c>
    </row>
    <row r="6" spans="1:8" ht="12.75">
      <c r="A6" s="4" t="s">
        <v>10</v>
      </c>
      <c r="B6" s="4">
        <v>65</v>
      </c>
      <c r="C6" s="4">
        <v>830</v>
      </c>
      <c r="D6" s="4">
        <f t="shared" si="0"/>
        <v>895</v>
      </c>
      <c r="E6" s="4">
        <f t="shared" si="3"/>
        <v>395</v>
      </c>
      <c r="F6" s="4">
        <f t="shared" si="1"/>
        <v>1290</v>
      </c>
      <c r="G6" s="4">
        <f t="shared" si="2"/>
        <v>2823</v>
      </c>
      <c r="H6" s="4" t="s">
        <v>32</v>
      </c>
    </row>
    <row r="7" spans="1:8" ht="12.75">
      <c r="A7" s="4" t="s">
        <v>11</v>
      </c>
      <c r="B7" s="4">
        <v>162</v>
      </c>
      <c r="C7" s="4">
        <v>800</v>
      </c>
      <c r="D7" s="4">
        <f t="shared" si="0"/>
        <v>962</v>
      </c>
      <c r="E7" s="4">
        <f t="shared" si="3"/>
        <v>460</v>
      </c>
      <c r="F7" s="4">
        <f t="shared" si="1"/>
        <v>1422</v>
      </c>
      <c r="G7" s="4">
        <f t="shared" si="2"/>
        <v>2691</v>
      </c>
      <c r="H7" s="4" t="s">
        <v>33</v>
      </c>
    </row>
    <row r="8" spans="1:10" ht="12.75">
      <c r="A8" s="4" t="s">
        <v>12</v>
      </c>
      <c r="B8" s="4">
        <v>65</v>
      </c>
      <c r="C8" s="4">
        <v>300</v>
      </c>
      <c r="D8" s="4">
        <f t="shared" si="0"/>
        <v>365</v>
      </c>
      <c r="E8" s="4">
        <f t="shared" si="3"/>
        <v>622</v>
      </c>
      <c r="F8" s="4">
        <f t="shared" si="1"/>
        <v>987</v>
      </c>
      <c r="G8" s="4">
        <f t="shared" si="2"/>
        <v>3126</v>
      </c>
      <c r="H8" s="4" t="s">
        <v>34</v>
      </c>
      <c r="J8" s="4" t="s">
        <v>35</v>
      </c>
    </row>
    <row r="9" spans="1:8" ht="12.75">
      <c r="A9" s="7" t="s">
        <v>13</v>
      </c>
      <c r="B9" s="4">
        <v>187</v>
      </c>
      <c r="C9" s="4">
        <v>782</v>
      </c>
      <c r="D9" s="4">
        <f t="shared" si="0"/>
        <v>969</v>
      </c>
      <c r="E9" s="4">
        <f t="shared" si="3"/>
        <v>687</v>
      </c>
      <c r="F9" s="4">
        <f t="shared" si="1"/>
        <v>1656</v>
      </c>
      <c r="G9" s="4">
        <f t="shared" si="2"/>
        <v>2457</v>
      </c>
      <c r="H9" s="4" t="s">
        <v>37</v>
      </c>
    </row>
    <row r="10" spans="1:10" ht="12.75">
      <c r="A10" s="4" t="s">
        <v>14</v>
      </c>
      <c r="B10" s="4">
        <v>182</v>
      </c>
      <c r="C10" s="4">
        <v>595</v>
      </c>
      <c r="D10" s="4">
        <f t="shared" si="0"/>
        <v>777</v>
      </c>
      <c r="E10" s="4">
        <f t="shared" si="3"/>
        <v>874</v>
      </c>
      <c r="F10" s="4">
        <f t="shared" si="1"/>
        <v>1651</v>
      </c>
      <c r="G10" s="4">
        <f t="shared" si="2"/>
        <v>2462</v>
      </c>
      <c r="H10" s="4" t="s">
        <v>38</v>
      </c>
      <c r="J10" s="4" t="s">
        <v>54</v>
      </c>
    </row>
    <row r="11" spans="1:10" ht="12.75">
      <c r="A11" s="4" t="s">
        <v>15</v>
      </c>
      <c r="B11" s="4">
        <v>500</v>
      </c>
      <c r="C11" s="4">
        <f>D11-B11</f>
        <v>450</v>
      </c>
      <c r="D11" s="4">
        <v>950</v>
      </c>
      <c r="E11" s="4">
        <f t="shared" si="3"/>
        <v>1056</v>
      </c>
      <c r="F11" s="4">
        <f t="shared" si="1"/>
        <v>2006</v>
      </c>
      <c r="G11" s="4">
        <f t="shared" si="2"/>
        <v>2107</v>
      </c>
      <c r="H11" s="4" t="s">
        <v>40</v>
      </c>
      <c r="J11" s="4" t="s">
        <v>39</v>
      </c>
    </row>
    <row r="12" spans="1:10" ht="12.75">
      <c r="A12" s="3" t="s">
        <v>16</v>
      </c>
      <c r="B12" s="4">
        <v>0</v>
      </c>
      <c r="C12" s="4">
        <v>0</v>
      </c>
      <c r="D12" s="4">
        <f aca="true" t="shared" si="4" ref="D12:D20">B12+C12</f>
        <v>0</v>
      </c>
      <c r="E12" s="4">
        <f>E11+B11+B13-2</f>
        <v>1654</v>
      </c>
      <c r="F12" s="4">
        <f t="shared" si="1"/>
        <v>1654</v>
      </c>
      <c r="G12" s="4">
        <f t="shared" si="2"/>
        <v>2459</v>
      </c>
      <c r="H12" s="4" t="s">
        <v>53</v>
      </c>
      <c r="J12" s="3" t="s">
        <v>62</v>
      </c>
    </row>
    <row r="13" spans="1:11" ht="12.75">
      <c r="A13" s="4" t="s">
        <v>17</v>
      </c>
      <c r="B13" s="4">
        <v>100</v>
      </c>
      <c r="C13" s="4">
        <v>500</v>
      </c>
      <c r="D13" s="4">
        <f t="shared" si="4"/>
        <v>600</v>
      </c>
      <c r="E13" s="4">
        <f>E12-98</f>
        <v>1556</v>
      </c>
      <c r="F13" s="4">
        <f t="shared" si="1"/>
        <v>2156</v>
      </c>
      <c r="G13" s="4">
        <f t="shared" si="2"/>
        <v>1957</v>
      </c>
      <c r="H13" s="4" t="s">
        <v>41</v>
      </c>
      <c r="K13" s="4" t="s">
        <v>63</v>
      </c>
    </row>
    <row r="14" spans="1:10" ht="12.75">
      <c r="A14" s="4" t="s">
        <v>18</v>
      </c>
      <c r="B14" s="4">
        <v>35</v>
      </c>
      <c r="C14" s="4">
        <v>403</v>
      </c>
      <c r="D14" s="4">
        <f t="shared" si="4"/>
        <v>438</v>
      </c>
      <c r="E14" s="4">
        <f aca="true" t="shared" si="5" ref="E14:E24">E13+B13</f>
        <v>1656</v>
      </c>
      <c r="F14" s="4">
        <f t="shared" si="1"/>
        <v>2094</v>
      </c>
      <c r="G14" s="4">
        <f t="shared" si="2"/>
        <v>2019</v>
      </c>
      <c r="H14" s="4" t="s">
        <v>42</v>
      </c>
      <c r="J14" s="3" t="s">
        <v>67</v>
      </c>
    </row>
    <row r="15" spans="1:11" ht="12.75">
      <c r="A15" s="4" t="s">
        <v>19</v>
      </c>
      <c r="B15" s="4">
        <v>30</v>
      </c>
      <c r="C15" s="4">
        <v>403</v>
      </c>
      <c r="D15" s="4">
        <f t="shared" si="4"/>
        <v>433</v>
      </c>
      <c r="E15" s="4">
        <f t="shared" si="5"/>
        <v>1691</v>
      </c>
      <c r="F15" s="4">
        <f t="shared" si="1"/>
        <v>2124</v>
      </c>
      <c r="G15" s="4">
        <f t="shared" si="2"/>
        <v>1989</v>
      </c>
      <c r="H15" s="4" t="s">
        <v>43</v>
      </c>
      <c r="K15" s="3" t="s">
        <v>73</v>
      </c>
    </row>
    <row r="16" spans="1:10" ht="12.75">
      <c r="A16" s="4" t="s">
        <v>20</v>
      </c>
      <c r="B16" s="4">
        <v>34</v>
      </c>
      <c r="C16" s="4">
        <v>430</v>
      </c>
      <c r="D16" s="4">
        <f t="shared" si="4"/>
        <v>464</v>
      </c>
      <c r="E16" s="4">
        <f t="shared" si="5"/>
        <v>1721</v>
      </c>
      <c r="F16" s="4">
        <f t="shared" si="1"/>
        <v>2185</v>
      </c>
      <c r="G16" s="4">
        <f t="shared" si="2"/>
        <v>1928</v>
      </c>
      <c r="H16" s="4" t="s">
        <v>44</v>
      </c>
      <c r="J16" s="10" t="s">
        <v>70</v>
      </c>
    </row>
    <row r="17" spans="1:10" ht="12.75">
      <c r="A17" s="4" t="s">
        <v>21</v>
      </c>
      <c r="B17" s="4">
        <v>30</v>
      </c>
      <c r="C17" s="4">
        <v>209</v>
      </c>
      <c r="D17" s="4">
        <f t="shared" si="4"/>
        <v>239</v>
      </c>
      <c r="E17" s="4">
        <f t="shared" si="5"/>
        <v>1755</v>
      </c>
      <c r="F17" s="4">
        <f t="shared" si="1"/>
        <v>1994</v>
      </c>
      <c r="G17" s="4">
        <f t="shared" si="2"/>
        <v>2119</v>
      </c>
      <c r="H17" s="4" t="s">
        <v>45</v>
      </c>
      <c r="J17" s="4" t="s">
        <v>71</v>
      </c>
    </row>
    <row r="18" spans="1:10" ht="12.75">
      <c r="A18" s="4" t="s">
        <v>22</v>
      </c>
      <c r="B18" s="4">
        <v>32</v>
      </c>
      <c r="C18" s="4">
        <v>207</v>
      </c>
      <c r="D18" s="4">
        <f t="shared" si="4"/>
        <v>239</v>
      </c>
      <c r="E18" s="4">
        <f t="shared" si="5"/>
        <v>1785</v>
      </c>
      <c r="F18" s="4">
        <f t="shared" si="1"/>
        <v>2024</v>
      </c>
      <c r="G18" s="4">
        <f t="shared" si="2"/>
        <v>2089</v>
      </c>
      <c r="H18" s="4" t="s">
        <v>46</v>
      </c>
      <c r="J18" s="4" t="s">
        <v>72</v>
      </c>
    </row>
    <row r="19" spans="1:8" ht="12.75">
      <c r="A19" s="4" t="s">
        <v>23</v>
      </c>
      <c r="B19" s="4">
        <v>30</v>
      </c>
      <c r="C19" s="4">
        <v>200</v>
      </c>
      <c r="D19" s="4">
        <f t="shared" si="4"/>
        <v>230</v>
      </c>
      <c r="E19" s="4">
        <f t="shared" si="5"/>
        <v>1817</v>
      </c>
      <c r="F19" s="4">
        <f t="shared" si="1"/>
        <v>2047</v>
      </c>
      <c r="G19" s="4">
        <f t="shared" si="2"/>
        <v>2066</v>
      </c>
      <c r="H19" s="4" t="s">
        <v>47</v>
      </c>
    </row>
    <row r="20" spans="1:8" ht="12.75">
      <c r="A20" s="4" t="s">
        <v>24</v>
      </c>
      <c r="B20" s="4">
        <v>29</v>
      </c>
      <c r="C20" s="4">
        <v>119</v>
      </c>
      <c r="D20" s="4">
        <f t="shared" si="4"/>
        <v>148</v>
      </c>
      <c r="E20" s="4">
        <f t="shared" si="5"/>
        <v>1847</v>
      </c>
      <c r="F20" s="4">
        <f t="shared" si="1"/>
        <v>1995</v>
      </c>
      <c r="G20" s="4">
        <f t="shared" si="2"/>
        <v>2118</v>
      </c>
      <c r="H20" s="4" t="s">
        <v>48</v>
      </c>
    </row>
    <row r="21" spans="1:8" ht="12.75">
      <c r="A21" s="4" t="s">
        <v>25</v>
      </c>
      <c r="B21" s="4">
        <v>70</v>
      </c>
      <c r="C21" s="4">
        <f>D21-B21</f>
        <v>135</v>
      </c>
      <c r="D21" s="4">
        <v>205</v>
      </c>
      <c r="E21" s="4">
        <f t="shared" si="5"/>
        <v>1876</v>
      </c>
      <c r="F21" s="4">
        <f t="shared" si="1"/>
        <v>2081</v>
      </c>
      <c r="G21" s="4">
        <f t="shared" si="2"/>
        <v>2032</v>
      </c>
      <c r="H21" s="4" t="s">
        <v>49</v>
      </c>
    </row>
    <row r="22" spans="1:8" ht="12.75">
      <c r="A22" s="4" t="s">
        <v>26</v>
      </c>
      <c r="B22" s="4">
        <v>100</v>
      </c>
      <c r="C22" s="4">
        <f>D22-B22</f>
        <v>75</v>
      </c>
      <c r="D22" s="4">
        <v>175</v>
      </c>
      <c r="E22" s="4">
        <f t="shared" si="5"/>
        <v>1946</v>
      </c>
      <c r="F22" s="4">
        <f t="shared" si="1"/>
        <v>2121</v>
      </c>
      <c r="G22" s="4">
        <f t="shared" si="2"/>
        <v>1992</v>
      </c>
      <c r="H22" s="4" t="s">
        <v>50</v>
      </c>
    </row>
    <row r="23" spans="1:8" ht="12.75">
      <c r="A23" s="4" t="s">
        <v>27</v>
      </c>
      <c r="B23" s="4">
        <v>60</v>
      </c>
      <c r="C23" s="4">
        <f>D23-B23</f>
        <v>120</v>
      </c>
      <c r="D23" s="4">
        <v>180</v>
      </c>
      <c r="E23" s="4">
        <f t="shared" si="5"/>
        <v>2046</v>
      </c>
      <c r="F23" s="4">
        <f t="shared" si="1"/>
        <v>2226</v>
      </c>
      <c r="G23" s="4">
        <f t="shared" si="2"/>
        <v>1887</v>
      </c>
      <c r="H23" s="4" t="s">
        <v>51</v>
      </c>
    </row>
    <row r="24" spans="1:11" ht="12.75">
      <c r="A24" s="4" t="s">
        <v>28</v>
      </c>
      <c r="B24" s="4">
        <v>0</v>
      </c>
      <c r="C24" s="4">
        <v>0</v>
      </c>
      <c r="D24" s="4">
        <v>147</v>
      </c>
      <c r="E24" s="4">
        <f t="shared" si="5"/>
        <v>2106</v>
      </c>
      <c r="F24" s="4">
        <f t="shared" si="1"/>
        <v>2253</v>
      </c>
      <c r="G24" s="4">
        <f t="shared" si="2"/>
        <v>1860</v>
      </c>
      <c r="H24" s="4" t="s">
        <v>52</v>
      </c>
      <c r="J24" s="3"/>
      <c r="K24" s="3"/>
    </row>
    <row r="25" spans="1:8" ht="12.75">
      <c r="A25" s="4" t="s">
        <v>55</v>
      </c>
      <c r="E25" s="4">
        <f>F24-17</f>
        <v>2236</v>
      </c>
      <c r="F25" s="4">
        <f>E25+430</f>
        <v>2666</v>
      </c>
      <c r="G25" s="4">
        <f t="shared" si="2"/>
        <v>1447</v>
      </c>
      <c r="H25" s="4" t="s">
        <v>56</v>
      </c>
    </row>
    <row r="26" spans="1:10" ht="12.75">
      <c r="A26" s="4" t="s">
        <v>57</v>
      </c>
      <c r="E26" s="4">
        <f>F25+480-4</f>
        <v>3142</v>
      </c>
      <c r="F26" s="4">
        <f>E26+40</f>
        <v>3182</v>
      </c>
      <c r="G26" s="4">
        <f>4113-F26</f>
        <v>931</v>
      </c>
      <c r="H26" s="4" t="s">
        <v>58</v>
      </c>
      <c r="J26" s="3" t="s">
        <v>74</v>
      </c>
    </row>
    <row r="27" spans="1:12" ht="12.75">
      <c r="A27" s="8" t="s">
        <v>76</v>
      </c>
      <c r="K27" s="3"/>
      <c r="L27" s="11" t="s">
        <v>77</v>
      </c>
    </row>
    <row r="28" spans="5:11" ht="12.75">
      <c r="E28" s="8" t="s">
        <v>61</v>
      </c>
      <c r="F28" s="8"/>
      <c r="G28" s="8"/>
      <c r="H28" s="9" t="s">
        <v>75</v>
      </c>
      <c r="J28" s="1" t="s">
        <v>59</v>
      </c>
      <c r="K28" s="5" t="s">
        <v>66</v>
      </c>
    </row>
  </sheetData>
  <sheetProtection/>
  <hyperlinks>
    <hyperlink ref="K28" r:id="rId1" display="http://www.hivo.hu/7nap.htm"/>
    <hyperlink ref="L27" r:id="rId2" display="https://fbcfairburn.com/app/uploads/2015/04/Systematic_Theology_-_Wayne_Grudem.pdf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Róbert</dc:creator>
  <cp:keywords/>
  <dc:description/>
  <cp:lastModifiedBy>Hargitai Róbert</cp:lastModifiedBy>
  <cp:lastPrinted>2020-11-20T11:11:31Z</cp:lastPrinted>
  <dcterms:created xsi:type="dcterms:W3CDTF">2018-12-12T09:45:05Z</dcterms:created>
  <dcterms:modified xsi:type="dcterms:W3CDTF">2021-08-02T15:50:47Z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